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885" yWindow="765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6" i="1"/>
  <c r="C31" s="1"/>
  <c r="C5"/>
  <c r="C27" s="1"/>
  <c r="C23"/>
  <c r="B31" s="1"/>
  <c r="C17"/>
  <c r="B27" s="1"/>
  <c r="D31" l="1"/>
  <c r="D27"/>
</calcChain>
</file>

<file path=xl/sharedStrings.xml><?xml version="1.0" encoding="utf-8"?>
<sst xmlns="http://schemas.openxmlformats.org/spreadsheetml/2006/main" count="42" uniqueCount="32">
  <si>
    <t>G</t>
  </si>
  <si>
    <t>Q</t>
  </si>
  <si>
    <t>kN/m²</t>
  </si>
  <si>
    <t>entraxe</t>
  </si>
  <si>
    <t>mm</t>
  </si>
  <si>
    <t>f,m,k</t>
  </si>
  <si>
    <t>Kmod</t>
  </si>
  <si>
    <t>f,m,d</t>
  </si>
  <si>
    <t>Chargement</t>
  </si>
  <si>
    <t>Materiau</t>
  </si>
  <si>
    <t>Mpa</t>
  </si>
  <si>
    <t>Fleche limite</t>
  </si>
  <si>
    <t>Fleches limites</t>
  </si>
  <si>
    <t>Poutre</t>
  </si>
  <si>
    <t>Raideur de la poutre</t>
  </si>
  <si>
    <t>ELU 1,35G + 1,5Q</t>
  </si>
  <si>
    <t>ELS 1G + 1Q</t>
  </si>
  <si>
    <t>Portée (L)</t>
  </si>
  <si>
    <t>E</t>
  </si>
  <si>
    <t>Gpa</t>
  </si>
  <si>
    <t>Exigences</t>
  </si>
  <si>
    <r>
      <t>γ</t>
    </r>
    <r>
      <rPr>
        <vertAlign val="subscript"/>
        <sz val="11"/>
        <color theme="1"/>
        <rFont val="Arial"/>
        <family val="2"/>
      </rPr>
      <t>m</t>
    </r>
  </si>
  <si>
    <r>
      <t>σ</t>
    </r>
    <r>
      <rPr>
        <vertAlign val="subscript"/>
        <sz val="11"/>
        <color theme="1"/>
        <rFont val="Arial"/>
        <family val="2"/>
      </rPr>
      <t>m</t>
    </r>
  </si>
  <si>
    <t>Valeur a renseigner</t>
  </si>
  <si>
    <t>Calcul AUTOMATIQUE</t>
  </si>
  <si>
    <t xml:space="preserve"> Verification ELU</t>
  </si>
  <si>
    <t>Verification ELS</t>
  </si>
  <si>
    <t>Largeur</t>
  </si>
  <si>
    <t>Hauteur</t>
  </si>
  <si>
    <t>Flèche calculée</t>
  </si>
  <si>
    <t>Taux de travail</t>
  </si>
  <si>
    <r>
      <t>ème de la portée</t>
    </r>
    <r>
      <rPr>
        <sz val="11"/>
        <color rgb="FFFF0000"/>
        <rFont val="Arial"/>
        <family val="2"/>
      </rPr>
      <t xml:space="preserve"> (renseigner 150, 200,  300 ou  400)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</si>
</sst>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4" borderId="12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7</xdr:row>
      <xdr:rowOff>163126</xdr:rowOff>
    </xdr:from>
    <xdr:to>
      <xdr:col>12</xdr:col>
      <xdr:colOff>228600</xdr:colOff>
      <xdr:row>21</xdr:row>
      <xdr:rowOff>190499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0" y="1496626"/>
          <a:ext cx="5543550" cy="2637223"/>
        </a:xfrm>
        <a:prstGeom prst="rect">
          <a:avLst/>
        </a:prstGeom>
        <a:noFill/>
        <a:ln w="1">
          <a:solidFill>
            <a:sysClr val="windowText" lastClr="000000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"/>
  <sheetViews>
    <sheetView tabSelected="1" workbookViewId="0">
      <selection activeCell="C4" sqref="C4"/>
    </sheetView>
  </sheetViews>
  <sheetFormatPr baseColWidth="10" defaultRowHeight="14.25"/>
  <cols>
    <col min="1" max="1" width="3.7109375" style="4" customWidth="1"/>
    <col min="2" max="2" width="26.42578125" style="3" customWidth="1"/>
    <col min="3" max="3" width="25.85546875" style="1" customWidth="1"/>
    <col min="4" max="4" width="49.7109375" style="1" customWidth="1"/>
    <col min="5" max="16384" width="11.42578125" style="1"/>
  </cols>
  <sheetData>
    <row r="1" spans="1:21" s="4" customFormat="1" ht="18" customHeight="1" thickBot="1">
      <c r="B1" s="6"/>
    </row>
    <row r="2" spans="1:21" ht="15.75" customHeight="1" thickBot="1">
      <c r="B2" s="31" t="s">
        <v>8</v>
      </c>
      <c r="C2" s="32"/>
      <c r="D2" s="3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.75" customHeight="1">
      <c r="B3" s="8" t="s">
        <v>0</v>
      </c>
      <c r="C3" s="27">
        <v>1</v>
      </c>
      <c r="D3" s="12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.75" customHeight="1">
      <c r="B4" s="9" t="s">
        <v>1</v>
      </c>
      <c r="C4" s="28">
        <v>1</v>
      </c>
      <c r="D4" s="13" t="s">
        <v>2</v>
      </c>
      <c r="E4" s="4"/>
      <c r="F4" s="34" t="s">
        <v>23</v>
      </c>
      <c r="G4" s="3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.75" customHeight="1">
      <c r="B5" s="9" t="s">
        <v>15</v>
      </c>
      <c r="C5" s="18">
        <f>1.35*C3+1.5*C4</f>
        <v>2.85</v>
      </c>
      <c r="D5" s="13" t="s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customHeight="1" thickBot="1">
      <c r="B6" s="10" t="s">
        <v>16</v>
      </c>
      <c r="C6" s="19">
        <f>C3+C4</f>
        <v>2</v>
      </c>
      <c r="D6" s="14" t="s">
        <v>2</v>
      </c>
      <c r="E6" s="4"/>
      <c r="F6" s="36" t="s">
        <v>24</v>
      </c>
      <c r="G6" s="3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8.25" customHeight="1" thickBot="1">
      <c r="A7" s="4"/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75" customHeight="1" thickBot="1">
      <c r="B8" s="31" t="s">
        <v>13</v>
      </c>
      <c r="C8" s="32"/>
      <c r="D8" s="3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.75" customHeight="1">
      <c r="B9" s="8" t="s">
        <v>27</v>
      </c>
      <c r="C9" s="27">
        <v>1</v>
      </c>
      <c r="D9" s="12" t="s">
        <v>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.75" customHeight="1">
      <c r="B10" s="9" t="s">
        <v>28</v>
      </c>
      <c r="C10" s="28">
        <v>1</v>
      </c>
      <c r="D10" s="13" t="s">
        <v>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75" customHeight="1" thickBot="1">
      <c r="B11" s="10" t="s">
        <v>3</v>
      </c>
      <c r="C11" s="29">
        <v>1</v>
      </c>
      <c r="D11" s="14" t="s">
        <v>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8.25" customHeight="1" thickBot="1"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.75" customHeight="1" thickBot="1">
      <c r="B13" s="31" t="s">
        <v>9</v>
      </c>
      <c r="C13" s="32"/>
      <c r="D13" s="3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.75" customHeight="1">
      <c r="B14" s="8" t="s">
        <v>5</v>
      </c>
      <c r="C14" s="27">
        <v>1</v>
      </c>
      <c r="D14" s="12" t="s">
        <v>10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5.75" customHeight="1">
      <c r="B15" s="9" t="s">
        <v>6</v>
      </c>
      <c r="C15" s="28">
        <v>1</v>
      </c>
      <c r="D15" s="1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5.75" customHeight="1">
      <c r="B16" s="9" t="s">
        <v>21</v>
      </c>
      <c r="C16" s="28">
        <v>1</v>
      </c>
      <c r="D16" s="1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5.75" customHeight="1">
      <c r="B17" s="9" t="s">
        <v>7</v>
      </c>
      <c r="C17" s="20">
        <f>C14*C15/C16</f>
        <v>1</v>
      </c>
      <c r="D17" s="13" t="s">
        <v>10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.75" customHeight="1" thickBot="1">
      <c r="B18" s="10" t="s">
        <v>18</v>
      </c>
      <c r="C18" s="30">
        <v>1</v>
      </c>
      <c r="D18" s="14" t="s">
        <v>19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8.25" customHeight="1" thickBot="1"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.75" customHeight="1" thickBot="1">
      <c r="B20" s="31" t="s">
        <v>14</v>
      </c>
      <c r="C20" s="32"/>
      <c r="D20" s="3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.75" customHeight="1">
      <c r="B21" s="8" t="s">
        <v>17</v>
      </c>
      <c r="C21" s="27">
        <v>1</v>
      </c>
      <c r="D21" s="15" t="s">
        <v>4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5.75" customHeight="1">
      <c r="B22" s="9" t="s">
        <v>20</v>
      </c>
      <c r="C22" s="28">
        <v>1</v>
      </c>
      <c r="D22" s="16" t="s">
        <v>31</v>
      </c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2" customFormat="1" ht="15.75" customHeight="1" thickBot="1">
      <c r="A23" s="4"/>
      <c r="B23" s="11" t="s">
        <v>12</v>
      </c>
      <c r="C23" s="21">
        <f>C21/C22</f>
        <v>1</v>
      </c>
      <c r="D23" s="17" t="s">
        <v>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s="2" customFormat="1" ht="8.25" customHeight="1" thickBot="1">
      <c r="A24" s="4"/>
      <c r="B24" s="6"/>
      <c r="C24" s="6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5.75" customHeight="1" thickBot="1">
      <c r="B25" s="31" t="s">
        <v>25</v>
      </c>
      <c r="C25" s="32"/>
      <c r="D25" s="3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5.75" customHeight="1">
      <c r="B26" s="8" t="s">
        <v>7</v>
      </c>
      <c r="C26" s="25" t="s">
        <v>22</v>
      </c>
      <c r="D26" s="23" t="s">
        <v>30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5.75" customHeight="1" thickBot="1">
      <c r="B27" s="22">
        <f>C17</f>
        <v>1</v>
      </c>
      <c r="C27" s="26">
        <f>(C5*C11/1000*C21^2/8)/(C9*C10^2/6)</f>
        <v>2.1375000000000001E-3</v>
      </c>
      <c r="D27" s="24">
        <f>C27/B27</f>
        <v>2.1375000000000001E-3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s="4" customFormat="1" ht="8.25" customHeight="1" thickBot="1"/>
    <row r="29" spans="1:21" ht="15.75" customHeight="1" thickBot="1">
      <c r="B29" s="31" t="s">
        <v>26</v>
      </c>
      <c r="C29" s="32"/>
      <c r="D29" s="33"/>
      <c r="E29" s="4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>
      <c r="B30" s="8" t="s">
        <v>11</v>
      </c>
      <c r="C30" s="25" t="s">
        <v>29</v>
      </c>
      <c r="D30" s="23" t="s">
        <v>30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5" thickBot="1">
      <c r="B31" s="22">
        <f>C23</f>
        <v>1</v>
      </c>
      <c r="C31" s="26">
        <f>(5*(C6*C11/1000)*C21^4)/(384*C18*1000*((C9*C10^3)/12))</f>
        <v>3.1250000000000003E-7</v>
      </c>
      <c r="D31" s="24">
        <f>C31/B31</f>
        <v>3.1250000000000003E-7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>
      <c r="B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2:21"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</sheetData>
  <sheetProtection password="DD67" sheet="1" objects="1" scenarios="1" selectLockedCells="1"/>
  <protectedRanges>
    <protectedRange sqref="C3:C4 C9:C11 C14:C16 C18 C21:C22" name="Plage1"/>
  </protectedRanges>
  <mergeCells count="8">
    <mergeCell ref="B20:D20"/>
    <mergeCell ref="B25:D25"/>
    <mergeCell ref="B29:D29"/>
    <mergeCell ref="B2:D2"/>
    <mergeCell ref="B8:D8"/>
    <mergeCell ref="B13:D13"/>
    <mergeCell ref="F4:G4"/>
    <mergeCell ref="F6:G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2016-11-24T13:58:55Z</dcterms:modified>
</cp:coreProperties>
</file>